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48" windowWidth="9720" windowHeight="11508" tabRatio="802" activeTab="2"/>
  </bookViews>
  <sheets>
    <sheet name="NIERUCHOMOŚCI" sheetId="15" r:id="rId1"/>
    <sheet name="RUCHOMOŚCI" sheetId="1" r:id="rId2"/>
    <sheet name="SPRZĘT ELEKTRONICZNY" sheetId="14" r:id="rId3"/>
  </sheets>
  <definedNames>
    <definedName name="_xlnm.Print_Area" localSheetId="0">NIERUCHOMOŚCI!$A$1:$K$16</definedName>
    <definedName name="_xlnm.Print_Area" localSheetId="1">RUCHOMOŚCI!$B$3:$C$24</definedName>
  </definedNames>
  <calcPr calcId="145621"/>
</workbook>
</file>

<file path=xl/calcChain.xml><?xml version="1.0" encoding="utf-8"?>
<calcChain xmlns="http://schemas.openxmlformats.org/spreadsheetml/2006/main">
  <c r="G11" i="14" l="1"/>
  <c r="G13" i="14"/>
  <c r="G12" i="14"/>
  <c r="C17" i="1" l="1"/>
  <c r="K8" i="15"/>
  <c r="C9" i="1"/>
  <c r="C8" i="1" s="1"/>
  <c r="G10" i="14"/>
</calcChain>
</file>

<file path=xl/sharedStrings.xml><?xml version="1.0" encoding="utf-8"?>
<sst xmlns="http://schemas.openxmlformats.org/spreadsheetml/2006/main" count="398" uniqueCount="246">
  <si>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</si>
  <si>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</si>
  <si>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</si>
  <si>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</si>
  <si>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</si>
  <si>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</si>
  <si>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</si>
  <si>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</si>
  <si>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</si>
  <si>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</si>
  <si>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</si>
  <si>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</si>
  <si>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</si>
  <si>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</si>
  <si>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</si>
  <si>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</si>
  <si>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</si>
  <si>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</si>
  <si>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</si>
  <si>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</si>
  <si>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Rodzaj użytkowania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</si>
  <si>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</si>
  <si>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</si>
  <si>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</si>
  <si>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</si>
  <si>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</si>
  <si>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</si>
  <si>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Konstrukcja:  pokrycie dachu (np. dachówka, papa), konstrukcja dachu ( np. drewniana, stalowa), materiał i konstrukcja stropów, materiał i konstrukcja ścian budynku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</si>
  <si>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</si>
  <si>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</si>
  <si>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</si>
  <si>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</si>
  <si>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</si>
  <si>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</si>
  <si>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SPRZĘT ELEKTRONICZNY DO UBEZPIECZENIA W SYSTEMIE WSZYSTKICH RYZYK</t>
  </si>
  <si>
    <t>Przenośny/ stacjonarny (P/S)</t>
  </si>
  <si>
    <t>Budynek administracyjno - socjany 
z kotłownią</t>
  </si>
  <si>
    <t>Kobierniki 42</t>
  </si>
  <si>
    <t>WŁASNOŚĆ</t>
  </si>
  <si>
    <t>NIE</t>
  </si>
  <si>
    <t>Budynek  jednokondygnacyjny murowanyz bloczków suporexu,  pokrycie dachowe z blachy profilowanej</t>
  </si>
  <si>
    <t>Budynek i wiata na sprzęt i surowce</t>
  </si>
  <si>
    <t xml:space="preserve">Budynek kostrukcji stalowej słupowo- ryglowej,ściany z bloczków betonowych,  dach jednospadowy  pokrty  blachą profilowaną. </t>
  </si>
  <si>
    <t>Budynek przyjęć i obróbki odpadów</t>
  </si>
  <si>
    <t>Budynek kostrukcji stalowej słupowo- ryglowej,ściany i pokrycie dachowe z blachy profilowanej. Część socjalna dwukondygnacyjna sciany murowane z bloczków suporexu, kosktukcja stropów żelbetowa.</t>
  </si>
  <si>
    <t>Budynek uzdatniania kompostu</t>
  </si>
  <si>
    <t xml:space="preserve">Budynek kostrukcji stalowej słupowo,ściany do wys. 3 m z bloczków betonowych, powyżej z blachy trapezowej,   dach dwuspadowy pokrty  blachą profilowaną. </t>
  </si>
  <si>
    <t>Wentylatornia</t>
  </si>
  <si>
    <t>Budynek murowany, dach konstrukcji stalowej jednospadowy pokryty blachą profilowaną</t>
  </si>
  <si>
    <t>Wiata dojrzewania kompostu</t>
  </si>
  <si>
    <t>Konstrukcja wiaty slalowo- słupowa dwunawowa. Każda nawa z dachem dwuspadowym pokrytm blachą profilowana. Ściany z dwóch stron otwarte z dwóch wylewane z betonu do wysokośąci 3 m powyżej z siatki</t>
  </si>
  <si>
    <t>Zadaszenie nad wagą samochodową</t>
  </si>
  <si>
    <t xml:space="preserve">Konstrukcja wiaty stalowo- słupowa trzynawowa bez ścian. Każda nawa z dachem  łukowym z tworzywa sztucznego jako naświetle. </t>
  </si>
  <si>
    <t>Budynek magazynu odpadów ze zbiornikiem odcieków</t>
  </si>
  <si>
    <t>Budynek w konstrukcji stalowej słupowo-ryglowej. Ściany i dach pokryty blacha profilowaną</t>
  </si>
  <si>
    <t>księgowa brutto</t>
  </si>
  <si>
    <t>Środki trwałe KŚT II</t>
  </si>
  <si>
    <t>Kasa fiskalna</t>
  </si>
  <si>
    <t>P</t>
  </si>
  <si>
    <t>ZUOK/ST/B/Nr  51</t>
  </si>
  <si>
    <t>Komputer Dell Vistro</t>
  </si>
  <si>
    <t>ZUOK/ST/B/Nr 61</t>
  </si>
  <si>
    <t>Komputer stacjonarny Triline</t>
  </si>
  <si>
    <t>S</t>
  </si>
  <si>
    <t>ZUOK/ST/B/Nr 57</t>
  </si>
  <si>
    <t>Komputer  Triline Profi</t>
  </si>
  <si>
    <t>ZUOK/ST/B/Nr 62</t>
  </si>
  <si>
    <t>Kopiarko Drukarka Ricoch Afico</t>
  </si>
  <si>
    <t>ZUOK/ST/B/Nr 60</t>
  </si>
  <si>
    <t>Notebook Asus</t>
  </si>
  <si>
    <t>Notebook HP</t>
  </si>
  <si>
    <t>ZUOK/ST/B/Nr 54</t>
  </si>
  <si>
    <t>ZUOK/ST/B/Nr 58</t>
  </si>
  <si>
    <t>Notebook Dell</t>
  </si>
  <si>
    <t>ZUOK/ST/B/Nr 53</t>
  </si>
  <si>
    <t>ZUOK/ST/B/Nr 55</t>
  </si>
  <si>
    <t>ZUOK/ST/B/Nr 59</t>
  </si>
  <si>
    <t>Notebook Dell Latitude</t>
  </si>
  <si>
    <t>ZUOK/ST/B/Nr 63</t>
  </si>
  <si>
    <t xml:space="preserve">Rutery </t>
  </si>
  <si>
    <t>ZUOK/ST/B/Nr 65</t>
  </si>
  <si>
    <t>Zestaw komputerowy</t>
  </si>
  <si>
    <t>Zestaw komputerowy - Notebook</t>
  </si>
  <si>
    <t>ZUOK/ST/B/Nr 41</t>
  </si>
  <si>
    <t>Zestaw komputerowy - AZET</t>
  </si>
  <si>
    <t>ZUOK/ST/B/Nr 64</t>
  </si>
  <si>
    <t>ZUOK/ST/B/Nr 66</t>
  </si>
  <si>
    <t>Aktualizacja programów finansowo-kadrowych</t>
  </si>
  <si>
    <t>O</t>
  </si>
  <si>
    <t>ZUOK/WNiP/4</t>
  </si>
  <si>
    <t>Oprogramowanie SYMFONIA Analizy Finansowe</t>
  </si>
  <si>
    <t>ZUOK/WNiP/10</t>
  </si>
  <si>
    <t>Pakiet Office 2010Home &amp; Business</t>
  </si>
  <si>
    <t>ZUOK/WNiP/11</t>
  </si>
  <si>
    <t>Komputer Fujitsu Esprimo</t>
  </si>
  <si>
    <t>ZUOK/ST/B/Nr 70</t>
  </si>
  <si>
    <t>ZUOK/ST/B/Nr 71</t>
  </si>
  <si>
    <t>ZUOK/ST/B/Nr 69</t>
  </si>
  <si>
    <t>ZUOK/ST/B/Nr 68</t>
  </si>
  <si>
    <t>Zestaw komputerowy AZET</t>
  </si>
  <si>
    <t>ZUOK/ST/B/Nr 76</t>
  </si>
  <si>
    <t>Aplikacja importująca dane z BOK do biura w Płocku</t>
  </si>
  <si>
    <t>ZUOK/WNiP/13</t>
  </si>
  <si>
    <t xml:space="preserve">Rozbudowa programu SYMFONIA Finanse i Księgowość </t>
  </si>
  <si>
    <t>ZUOK/WNiP/12</t>
  </si>
  <si>
    <t>Notebook Dell Inspiro</t>
  </si>
  <si>
    <t>ZUOK/ST/B/IV/Nr 72</t>
  </si>
  <si>
    <t>ZUOK/ST/B/IV/Nr 73</t>
  </si>
  <si>
    <t>Skaner HP ScanJet G2410</t>
  </si>
  <si>
    <t>ZUOK/ST/B/IV/Nr 67</t>
  </si>
  <si>
    <t>Komputer Dell Inspiro</t>
  </si>
  <si>
    <t>s</t>
  </si>
  <si>
    <t>ZUOK/ST/B/IV/Nr 77</t>
  </si>
  <si>
    <t>Komputer przenośny HP</t>
  </si>
  <si>
    <t>ZUOK/ST/B/IV/Nr 79</t>
  </si>
  <si>
    <t>ZUOK/ST/B/IV/Nr 80</t>
  </si>
  <si>
    <t>Kserokopiarka RICOH
 MPC 2003SP</t>
  </si>
  <si>
    <t>ZUOK/ST/B/IV/Nr 78</t>
  </si>
  <si>
    <t>ZUOK/ST/B/IV/Nr 74</t>
  </si>
  <si>
    <t>ZUOK/ST/B/IV/Nr 76</t>
  </si>
  <si>
    <t>Drukarka HP</t>
  </si>
  <si>
    <t>Drukarka igłowa OKI</t>
  </si>
  <si>
    <t>ZUOK/ST/B/IV/ Nr 81</t>
  </si>
  <si>
    <t>Komputer Dell Vostro</t>
  </si>
  <si>
    <t>ZUOK/ST/B/IV Nr 83</t>
  </si>
  <si>
    <t>ZUOK/ST/B/IV Nr 84</t>
  </si>
  <si>
    <t>ZUOK/ST/B/IV Nr 85</t>
  </si>
  <si>
    <t>Notebook Dell Inspiron</t>
  </si>
  <si>
    <t>ZUOK/ST/B/IV Nr 86</t>
  </si>
  <si>
    <t xml:space="preserve">Drukarka HP </t>
  </si>
  <si>
    <t>ZUOK/ST/B/IV/Nr 87</t>
  </si>
  <si>
    <t>Dysk zewnętrzny</t>
  </si>
  <si>
    <t>ZUOK/ST/B/IV/Nr 88</t>
  </si>
  <si>
    <t>ZUOK/ST/B/IV/Nr 89</t>
  </si>
  <si>
    <t>Drukarka Brother</t>
  </si>
  <si>
    <t>ZUOK/ST/B/IV/Nr 90</t>
  </si>
  <si>
    <t>ZUOK/ST/B/IV/Nr 91</t>
  </si>
  <si>
    <t>Skaner Fujitsu</t>
  </si>
  <si>
    <t>PGO/ST/B/IV/ Nr 1</t>
  </si>
  <si>
    <t>Drukarka HP LJ</t>
  </si>
  <si>
    <t>Zestaw komputerowy Fujitsu</t>
  </si>
  <si>
    <t>Notebook Dell Vistro</t>
  </si>
  <si>
    <t>Komputer przenośny z drukarką</t>
  </si>
  <si>
    <t>Komputer sterowniczy</t>
  </si>
  <si>
    <t>UPS</t>
  </si>
  <si>
    <t>w tym oprogramowanie</t>
  </si>
  <si>
    <t>Komputer stacjonarny</t>
  </si>
  <si>
    <t>PGO/ST/B/IV/ Nr 8</t>
  </si>
  <si>
    <t>PGO/ST/B/IV/Nr 2</t>
  </si>
  <si>
    <t>PGO/ST/B/IV/Nr 3</t>
  </si>
  <si>
    <t>PGO/ST/B/IV/Nr 4</t>
  </si>
  <si>
    <t>PGO/ST/B/IV/Nr 5</t>
  </si>
  <si>
    <t>PGO/ST/B/IV/Nr 6</t>
  </si>
  <si>
    <t>PGO/ST/B/IV/Nr 7</t>
  </si>
  <si>
    <t>Macbook</t>
  </si>
  <si>
    <t>PGO/ST/B/IV/ Nr 9</t>
  </si>
  <si>
    <t>PGO/ST/B/IV/ Nr 10</t>
  </si>
  <si>
    <t>PGO/ST/B/IV/ Nr 11</t>
  </si>
  <si>
    <t>PGO/ST/B/IV/ Nr 12</t>
  </si>
  <si>
    <t>PGO/ST/B/IV/ Nr 13</t>
  </si>
  <si>
    <t>PGO/ST/B/IV/ Nr 14</t>
  </si>
  <si>
    <t>PGO/ST/B/IV/ Nr 15</t>
  </si>
  <si>
    <t>PGO/ST/B/IV/ Nr 16</t>
  </si>
  <si>
    <t xml:space="preserve">Środki obrotowe - np.stany magazynowe,  środki czystości, opał, materiały eksploatacyjne (maksymalny przewidywany stan dzienny) </t>
  </si>
  <si>
    <t xml:space="preserve">Pozostałe wyposażenie (np. mienie niskocenne, inne rejestry)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</si>
  <si>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</si>
  <si>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</si>
  <si>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</si>
  <si>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</si>
  <si>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</si>
  <si>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</si>
  <si>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</si>
  <si>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</si>
  <si>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</si>
  <si>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Wiata po Biostabilizatorze </t>
  </si>
  <si>
    <t>Obiekt jednokondygnacyjny o konstrukcji stalowej, z częściową lekką obudową ścian osłonowych z blach fałdowych. Dacy dwuspadowy, kryty blacha falista.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</si>
  <si>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</si>
  <si>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</si>
  <si>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</si>
  <si>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</si>
  <si>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</si>
  <si>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</si>
  <si>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</si>
  <si>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</si>
  <si>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</si>
  <si>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</si>
  <si>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</si>
  <si>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</si>
  <si>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</si>
  <si>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</si>
  <si>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</si>
  <si>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</si>
  <si>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</si>
  <si>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</si>
  <si>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</si>
  <si>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</si>
  <si>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</si>
  <si>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</si>
  <si>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</si>
  <si>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</si>
  <si>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</si>
  <si>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</si>
  <si>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</si>
  <si>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</si>
  <si>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</si>
  <si>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</si>
  <si>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</si>
  <si>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</si>
  <si>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</si>
  <si>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</si>
  <si>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</si>
  <si>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</si>
  <si>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</si>
  <si>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</si>
  <si>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</si>
  <si>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</si>
  <si>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</si>
  <si>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</si>
  <si>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</si>
  <si>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</si>
  <si>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</si>
  <si>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</si>
  <si>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</si>
  <si>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</si>
  <si>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</si>
  <si>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</si>
  <si>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</si>
  <si>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</si>
  <si>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PGO/ST/B/IV/Nr 19</t>
  </si>
  <si>
    <t>PGO/ST/B/IV/Nr 20</t>
  </si>
  <si>
    <t>Rozbudowa programu FK</t>
  </si>
  <si>
    <t>PGO/WNiP/8</t>
  </si>
  <si>
    <t>ZUOK/ST/B/IV/Nr 82</t>
  </si>
  <si>
    <t>PGO/ST/B/IV/Nr 21</t>
  </si>
  <si>
    <t>PGO/ST/B/IV/Nr 22</t>
  </si>
  <si>
    <t>Serwer plików</t>
  </si>
  <si>
    <t>PGO/ST/B/IV/Nr 23</t>
  </si>
  <si>
    <t>PGO/ST/B/IV/Nr 24</t>
  </si>
  <si>
    <t>PGO/ST/B/IV/Nr 25</t>
  </si>
  <si>
    <t>PGO/ST/B/IV/Nr 26</t>
  </si>
  <si>
    <t>PGO/ST/B/IV/Nr 27</t>
  </si>
  <si>
    <t>Komputer Lenovo</t>
  </si>
  <si>
    <t>PGO/ST/B/IV/Nr 28</t>
  </si>
  <si>
    <t>PGO/ST/B/IV/Nr 29</t>
  </si>
  <si>
    <t>Dell Inspiro</t>
  </si>
  <si>
    <t>PGO/ST/B/IV/Nr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</si>
</sst>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1" fillId="5" borderId="6" xfId="0" applyFont="1" applyFill="1" applyBorder="1" applyAlignment="1" applyProtection="1">
      <alignment vertical="center"/>
    </xf>
    <xf numFmtId="0" fontId="2" fillId="5" borderId="7" xfId="0" quotePrefix="1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0" borderId="0" xfId="0" applyFont="1" applyProtection="1"/>
    <xf numFmtId="0" fontId="2" fillId="4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2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right" vertical="center" wrapText="1"/>
    </xf>
    <xf numFmtId="0" fontId="4" fillId="5" borderId="7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4" fontId="2" fillId="4" borderId="2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4" borderId="0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4" fontId="2" fillId="4" borderId="1" xfId="0" applyNumberFormat="1" applyFont="1" applyFill="1" applyBorder="1" applyProtection="1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vertical="center"/>
    </xf>
    <xf numFmtId="4" fontId="2" fillId="0" borderId="0" xfId="0" applyNumberFormat="1" applyFont="1" applyProtection="1"/>
    <xf numFmtId="0" fontId="2" fillId="4" borderId="0" xfId="0" applyFont="1" applyFill="1" applyProtection="1"/>
    <xf numFmtId="0" fontId="2" fillId="4" borderId="1" xfId="0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"/>
  <sheetViews>
    <sheetView showGridLines="0" zoomScaleNormal="100" workbookViewId="0">
      <selection activeCell="K16" sqref="K16"/>
    </sheetView>
  </sheetViews>
  <sheetFormatPr defaultColWidth="0" defaultRowHeight="13.8" x14ac:dyDescent="0.3"/>
  <cols>
    <col min="1" max="1" width="3.33203125" style="39" customWidth="1"/>
    <col min="2" max="2" width="7.44140625" style="39" customWidth="1"/>
    <col min="3" max="3" width="35.109375" style="39" customWidth="1"/>
    <col min="4" max="4" width="16.33203125" style="39" customWidth="1"/>
    <col min="5" max="5" width="13.5546875" style="39" customWidth="1"/>
    <col min="6" max="6" width="9.44140625" style="39" customWidth="1"/>
    <col min="7" max="7" width="8.88671875" style="39" customWidth="1"/>
    <col min="8" max="8" width="12.88671875" style="39" customWidth="1"/>
    <col min="9" max="9" width="13.6640625" style="39" customWidth="1"/>
    <col min="10" max="10" width="30.109375" style="39" customWidth="1"/>
    <col min="11" max="11" width="12.6640625" style="39" customWidth="1"/>
    <col min="12" max="15" width="0" style="39" hidden="1" customWidth="1"/>
    <col min="16" max="255" width="9.109375" style="39" hidden="1" customWidth="1"/>
    <col min="256" max="16384" width="3.5546875" style="39" hidden="1"/>
  </cols>
  <sheetData>
    <row r="1" spans="1:11" s="33" customFormat="1" ht="15.6" x14ac:dyDescent="0.25">
      <c r="B1" s="34"/>
      <c r="C1" s="35"/>
      <c r="D1" s="36"/>
      <c r="E1" s="36"/>
      <c r="F1" s="37" t="s">
        <v>17</v>
      </c>
      <c r="G1" s="36"/>
      <c r="H1" s="36"/>
      <c r="I1" s="36"/>
      <c r="J1" s="36"/>
      <c r="K1" s="38"/>
    </row>
    <row r="2" spans="1:11" x14ac:dyDescent="0.3">
      <c r="B2" s="74"/>
      <c r="C2" s="74"/>
      <c r="D2" s="74"/>
      <c r="E2" s="74"/>
      <c r="F2" s="74"/>
      <c r="G2" s="74"/>
      <c r="H2" s="9"/>
      <c r="I2" s="6"/>
      <c r="J2" s="6"/>
      <c r="K2" s="40"/>
    </row>
    <row r="3" spans="1:11" x14ac:dyDescent="0.3">
      <c r="B3" s="75" t="s">
        <v>25</v>
      </c>
      <c r="C3" s="76"/>
      <c r="D3" s="40"/>
      <c r="E3" s="40"/>
      <c r="F3" s="40"/>
      <c r="G3" s="6"/>
      <c r="H3" s="9"/>
      <c r="I3" s="6"/>
      <c r="J3" s="6"/>
      <c r="K3" s="40"/>
    </row>
    <row r="4" spans="1:11" x14ac:dyDescent="0.3">
      <c r="B4" s="77" t="s">
        <v>55</v>
      </c>
      <c r="C4" s="78"/>
      <c r="D4" s="40"/>
      <c r="E4" s="40"/>
      <c r="F4" s="40"/>
      <c r="G4" s="6"/>
      <c r="H4" s="9"/>
      <c r="I4" s="6"/>
      <c r="J4" s="6"/>
      <c r="K4" s="20"/>
    </row>
    <row r="5" spans="1:11" x14ac:dyDescent="0.3">
      <c r="B5" s="41"/>
      <c r="C5" s="41"/>
      <c r="D5" s="40"/>
      <c r="E5" s="40"/>
      <c r="F5" s="40"/>
      <c r="G5" s="6"/>
      <c r="H5" s="9"/>
      <c r="I5" s="6"/>
      <c r="J5" s="6"/>
      <c r="K5" s="20"/>
    </row>
    <row r="6" spans="1:11" x14ac:dyDescent="0.3">
      <c r="B6" s="40"/>
      <c r="C6" s="42"/>
      <c r="D6" s="9"/>
      <c r="E6" s="40"/>
      <c r="F6" s="40"/>
      <c r="G6" s="6"/>
      <c r="H6" s="9"/>
      <c r="I6" s="6"/>
      <c r="J6" s="6"/>
      <c r="K6" s="20"/>
    </row>
    <row r="7" spans="1:11" s="43" customFormat="1" ht="78" customHeight="1" x14ac:dyDescent="0.3">
      <c r="A7" s="39"/>
      <c r="B7" s="21" t="s">
        <v>19</v>
      </c>
      <c r="C7" s="21" t="s">
        <v>4</v>
      </c>
      <c r="D7" s="21" t="s">
        <v>0</v>
      </c>
      <c r="E7" s="21" t="s">
        <v>20</v>
      </c>
      <c r="F7" s="21" t="s">
        <v>3</v>
      </c>
      <c r="G7" s="21" t="s">
        <v>14</v>
      </c>
      <c r="H7" s="21" t="s">
        <v>15</v>
      </c>
      <c r="I7" s="21" t="s">
        <v>16</v>
      </c>
      <c r="J7" s="21" t="s">
        <v>27</v>
      </c>
      <c r="K7" s="21" t="s">
        <v>28</v>
      </c>
    </row>
    <row r="8" spans="1:11" s="43" customFormat="1" x14ac:dyDescent="0.3">
      <c r="A8" s="39"/>
      <c r="B8" s="44"/>
      <c r="C8" s="79" t="s">
        <v>1</v>
      </c>
      <c r="D8" s="80"/>
      <c r="E8" s="45"/>
      <c r="F8" s="46"/>
      <c r="G8" s="47"/>
      <c r="H8" s="48"/>
      <c r="I8" s="47"/>
      <c r="J8" s="47"/>
      <c r="K8" s="1">
        <f>SUM(K9:K974)</f>
        <v>21514877.759999998</v>
      </c>
    </row>
    <row r="9" spans="1:11" s="43" customFormat="1" ht="55.2" x14ac:dyDescent="0.3">
      <c r="A9" s="39"/>
      <c r="B9" s="18" t="s">
        <v>165</v>
      </c>
      <c r="C9" s="23" t="s">
        <v>36</v>
      </c>
      <c r="D9" s="23" t="s">
        <v>37</v>
      </c>
      <c r="E9" s="23" t="s">
        <v>38</v>
      </c>
      <c r="F9" s="18">
        <v>2000</v>
      </c>
      <c r="G9" s="18">
        <v>1</v>
      </c>
      <c r="H9" s="18" t="s">
        <v>39</v>
      </c>
      <c r="I9" s="18" t="s">
        <v>39</v>
      </c>
      <c r="J9" s="18" t="s">
        <v>40</v>
      </c>
      <c r="K9" s="58">
        <v>846429.52</v>
      </c>
    </row>
    <row r="10" spans="1:11" s="43" customFormat="1" ht="55.2" x14ac:dyDescent="0.3">
      <c r="A10" s="39"/>
      <c r="B10" s="18" t="s">
        <v>166</v>
      </c>
      <c r="C10" s="23" t="s">
        <v>41</v>
      </c>
      <c r="D10" s="23" t="s">
        <v>37</v>
      </c>
      <c r="E10" s="23" t="s">
        <v>38</v>
      </c>
      <c r="F10" s="18">
        <v>2000</v>
      </c>
      <c r="G10" s="18">
        <v>1</v>
      </c>
      <c r="H10" s="18" t="s">
        <v>39</v>
      </c>
      <c r="I10" s="18" t="s">
        <v>39</v>
      </c>
      <c r="J10" s="18" t="s">
        <v>42</v>
      </c>
      <c r="K10" s="58">
        <v>1198179.75</v>
      </c>
    </row>
    <row r="11" spans="1:11" s="43" customFormat="1" ht="82.8" x14ac:dyDescent="0.3">
      <c r="A11" s="39"/>
      <c r="B11" s="18" t="s">
        <v>167</v>
      </c>
      <c r="C11" s="23" t="s">
        <v>43</v>
      </c>
      <c r="D11" s="23" t="s">
        <v>37</v>
      </c>
      <c r="E11" s="23" t="s">
        <v>38</v>
      </c>
      <c r="F11" s="18">
        <v>2000</v>
      </c>
      <c r="G11" s="18">
        <v>2</v>
      </c>
      <c r="H11" s="18" t="s">
        <v>39</v>
      </c>
      <c r="I11" s="18" t="s">
        <v>39</v>
      </c>
      <c r="J11" s="18" t="s">
        <v>44</v>
      </c>
      <c r="K11" s="58">
        <v>4545720.51</v>
      </c>
    </row>
    <row r="12" spans="1:11" s="43" customFormat="1" ht="82.8" x14ac:dyDescent="0.3">
      <c r="A12" s="39"/>
      <c r="B12" s="18" t="s">
        <v>168</v>
      </c>
      <c r="C12" s="23" t="s">
        <v>45</v>
      </c>
      <c r="D12" s="23" t="s">
        <v>37</v>
      </c>
      <c r="E12" s="23" t="s">
        <v>38</v>
      </c>
      <c r="F12" s="18">
        <v>2000</v>
      </c>
      <c r="G12" s="18">
        <v>1</v>
      </c>
      <c r="H12" s="18" t="s">
        <v>39</v>
      </c>
      <c r="I12" s="18" t="s">
        <v>39</v>
      </c>
      <c r="J12" s="18" t="s">
        <v>46</v>
      </c>
      <c r="K12" s="58">
        <v>979635.81</v>
      </c>
    </row>
    <row r="13" spans="1:11" s="43" customFormat="1" ht="41.4" x14ac:dyDescent="0.3">
      <c r="A13" s="39"/>
      <c r="B13" s="18" t="s">
        <v>169</v>
      </c>
      <c r="C13" s="23" t="s">
        <v>47</v>
      </c>
      <c r="D13" s="23" t="s">
        <v>37</v>
      </c>
      <c r="E13" s="23" t="s">
        <v>38</v>
      </c>
      <c r="F13" s="18">
        <v>2000</v>
      </c>
      <c r="G13" s="18">
        <v>1</v>
      </c>
      <c r="H13" s="18" t="s">
        <v>39</v>
      </c>
      <c r="I13" s="18" t="s">
        <v>39</v>
      </c>
      <c r="J13" s="18" t="s">
        <v>48</v>
      </c>
      <c r="K13" s="58">
        <v>489142.16</v>
      </c>
    </row>
    <row r="14" spans="1:11" s="43" customFormat="1" ht="82.8" x14ac:dyDescent="0.3">
      <c r="A14" s="39"/>
      <c r="B14" s="18" t="s">
        <v>170</v>
      </c>
      <c r="C14" s="23" t="s">
        <v>49</v>
      </c>
      <c r="D14" s="23" t="s">
        <v>37</v>
      </c>
      <c r="E14" s="23" t="s">
        <v>38</v>
      </c>
      <c r="F14" s="18">
        <v>2000</v>
      </c>
      <c r="G14" s="24">
        <v>1</v>
      </c>
      <c r="H14" s="18" t="s">
        <v>39</v>
      </c>
      <c r="I14" s="24" t="s">
        <v>39</v>
      </c>
      <c r="J14" s="24" t="s">
        <v>50</v>
      </c>
      <c r="K14" s="58">
        <v>11355511.33</v>
      </c>
    </row>
    <row r="15" spans="1:11" s="43" customFormat="1" ht="55.2" x14ac:dyDescent="0.3">
      <c r="A15" s="39"/>
      <c r="B15" s="18" t="s">
        <v>171</v>
      </c>
      <c r="C15" s="23" t="s">
        <v>51</v>
      </c>
      <c r="D15" s="23" t="s">
        <v>37</v>
      </c>
      <c r="E15" s="23" t="s">
        <v>38</v>
      </c>
      <c r="F15" s="18">
        <v>2008</v>
      </c>
      <c r="G15" s="24">
        <v>1</v>
      </c>
      <c r="H15" s="18" t="s">
        <v>39</v>
      </c>
      <c r="I15" s="24" t="s">
        <v>39</v>
      </c>
      <c r="J15" s="24" t="s">
        <v>52</v>
      </c>
      <c r="K15" s="58">
        <v>196907.24</v>
      </c>
    </row>
    <row r="16" spans="1:11" s="43" customFormat="1" ht="41.4" x14ac:dyDescent="0.3">
      <c r="A16" s="39"/>
      <c r="B16" s="18" t="s">
        <v>172</v>
      </c>
      <c r="C16" s="23" t="s">
        <v>53</v>
      </c>
      <c r="D16" s="23" t="s">
        <v>37</v>
      </c>
      <c r="E16" s="23" t="s">
        <v>38</v>
      </c>
      <c r="F16" s="18">
        <v>2014</v>
      </c>
      <c r="G16" s="24">
        <v>1</v>
      </c>
      <c r="H16" s="18" t="s">
        <v>39</v>
      </c>
      <c r="I16" s="24" t="s">
        <v>39</v>
      </c>
      <c r="J16" s="24" t="s">
        <v>54</v>
      </c>
      <c r="K16" s="58">
        <v>1675829.68</v>
      </c>
    </row>
    <row r="17" spans="2:11" ht="69" x14ac:dyDescent="0.3">
      <c r="B17" s="18" t="s">
        <v>173</v>
      </c>
      <c r="C17" s="67" t="s">
        <v>174</v>
      </c>
      <c r="D17" s="23" t="s">
        <v>37</v>
      </c>
      <c r="E17" s="23" t="s">
        <v>38</v>
      </c>
      <c r="F17" s="18">
        <v>2001</v>
      </c>
      <c r="G17" s="24">
        <v>1</v>
      </c>
      <c r="H17" s="18" t="s">
        <v>39</v>
      </c>
      <c r="I17" s="24" t="s">
        <v>39</v>
      </c>
      <c r="J17" s="68" t="s">
        <v>175</v>
      </c>
      <c r="K17" s="69">
        <v>227521.76</v>
      </c>
    </row>
    <row r="20" spans="2:11" x14ac:dyDescent="0.3">
      <c r="I20" s="70"/>
    </row>
    <row r="22" spans="2:11" x14ac:dyDescent="0.3">
      <c r="I22" s="70"/>
    </row>
  </sheetData>
  <mergeCells count="4">
    <mergeCell ref="B2:G2"/>
    <mergeCell ref="B3:C3"/>
    <mergeCell ref="B4:C4"/>
    <mergeCell ref="C8:D8"/>
  </mergeCells>
  <dataValidations count="5">
    <dataValidation type="list" allowBlank="1" showInputMessage="1" showErrorMessage="1" sqref="D6 B4:C4">
      <formula1>"księgowa brutto, odtworzeniowa"</formula1>
    </dataValidation>
    <dataValidation type="list" allowBlank="1" showInputMessage="1" showErrorMessage="1" sqref="E9:E17">
      <formula1>"WŁASNOŚĆ, NAJEM, DZIERŻAWA, BEZPŁATNE UŻYTKOWANIE, INNE"</formula1>
    </dataValidation>
    <dataValidation type="list" allowBlank="1" showInputMessage="1" showErrorMessage="1" sqref="H9:H17">
      <formula1>"TAK, TAK ZABEZPIECZONYCH OGNIOODPORNIE, NIE"</formula1>
    </dataValidation>
    <dataValidation type="list" allowBlank="1" showInputMessage="1" showErrorMessage="1" sqref="I9:I17">
      <formula1>"TAK, NIE"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K8:K16">
      <formula1>0</formula1>
    </dataValidation>
  </dataValidations>
  <pageMargins left="0.31496062992125984" right="0.31496062992125984" top="0.35433070866141736" bottom="0.35433070866141736" header="0.11811023622047245" footer="0.11811023622047245"/>
  <pageSetup paperSize="9" scale="67" orientation="landscape" r:id="rId1"/>
  <headerFooter>
    <oddHeader>&amp;C&amp;"Arial CE,Pogrubiony"NIERUCHOMOŚCI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T49"/>
  <sheetViews>
    <sheetView topLeftCell="A7" zoomScaleNormal="100" workbookViewId="0">
      <selection activeCell="C20" sqref="C20"/>
    </sheetView>
  </sheetViews>
  <sheetFormatPr defaultColWidth="9.5546875" defaultRowHeight="15" customHeight="1" x14ac:dyDescent="0.25"/>
  <cols>
    <col min="1" max="1" width="4.6640625" style="40" customWidth="1"/>
    <col min="2" max="2" width="44.6640625" style="40" customWidth="1"/>
    <col min="3" max="3" width="13.6640625" style="40" customWidth="1"/>
    <col min="4" max="10" width="0" style="40" hidden="1" customWidth="1"/>
    <col min="11" max="254" width="9.109375" style="40" hidden="1" customWidth="1"/>
    <col min="255" max="16384" width="9.5546875" style="40"/>
  </cols>
  <sheetData>
    <row r="1" spans="2:3" ht="26.25" customHeight="1" x14ac:dyDescent="0.25">
      <c r="B1" s="49" t="s">
        <v>32</v>
      </c>
      <c r="C1" s="50"/>
    </row>
    <row r="3" spans="2:3" ht="15" customHeight="1" x14ac:dyDescent="0.25">
      <c r="B3" s="51"/>
      <c r="C3" s="51"/>
    </row>
    <row r="4" spans="2:3" ht="15" customHeight="1" x14ac:dyDescent="0.25">
      <c r="B4" s="52" t="s">
        <v>25</v>
      </c>
    </row>
    <row r="5" spans="2:3" ht="15" customHeight="1" x14ac:dyDescent="0.25">
      <c r="B5" s="18" t="s">
        <v>55</v>
      </c>
    </row>
    <row r="6" spans="2:3" ht="15" customHeight="1" x14ac:dyDescent="0.25">
      <c r="B6" s="42"/>
      <c r="C6" s="9"/>
    </row>
    <row r="7" spans="2:3" ht="13.8" x14ac:dyDescent="0.25">
      <c r="B7" s="21" t="s">
        <v>6</v>
      </c>
      <c r="C7" s="21" t="s">
        <v>28</v>
      </c>
    </row>
    <row r="8" spans="2:3" ht="15" customHeight="1" x14ac:dyDescent="0.25">
      <c r="B8" s="53" t="s">
        <v>29</v>
      </c>
      <c r="C8" s="1">
        <f>C9+C17</f>
        <v>41347058.499999993</v>
      </c>
    </row>
    <row r="9" spans="2:3" ht="15" customHeight="1" x14ac:dyDescent="0.25">
      <c r="B9" s="54" t="s">
        <v>21</v>
      </c>
      <c r="C9" s="2">
        <f>SUM(C10:C16)</f>
        <v>41278134.059999995</v>
      </c>
    </row>
    <row r="10" spans="2:3" ht="15" customHeight="1" x14ac:dyDescent="0.25">
      <c r="B10" s="25" t="s">
        <v>56</v>
      </c>
      <c r="C10" s="19">
        <v>17362029.07</v>
      </c>
    </row>
    <row r="11" spans="2:3" ht="15" customHeight="1" x14ac:dyDescent="0.25">
      <c r="B11" s="25" t="s">
        <v>7</v>
      </c>
      <c r="C11" s="19">
        <v>1887412.31</v>
      </c>
    </row>
    <row r="12" spans="2:3" ht="15" customHeight="1" x14ac:dyDescent="0.25">
      <c r="B12" s="25" t="s">
        <v>8</v>
      </c>
      <c r="C12" s="19">
        <v>3359069.9</v>
      </c>
    </row>
    <row r="13" spans="2:3" ht="15" customHeight="1" x14ac:dyDescent="0.25">
      <c r="B13" s="25" t="s">
        <v>9</v>
      </c>
      <c r="C13" s="19">
        <v>8745639.8399999999</v>
      </c>
    </row>
    <row r="14" spans="2:3" ht="15" customHeight="1" x14ac:dyDescent="0.25">
      <c r="B14" s="25" t="s">
        <v>10</v>
      </c>
      <c r="C14" s="19">
        <v>9247084.5099999998</v>
      </c>
    </row>
    <row r="15" spans="2:3" ht="24.75" customHeight="1" x14ac:dyDescent="0.25">
      <c r="B15" s="25" t="s">
        <v>33</v>
      </c>
      <c r="C15" s="19">
        <v>306061.86</v>
      </c>
    </row>
    <row r="16" spans="2:3" ht="15" customHeight="1" x14ac:dyDescent="0.25">
      <c r="B16" s="26" t="s">
        <v>11</v>
      </c>
      <c r="C16" s="55">
        <v>370836.57</v>
      </c>
    </row>
    <row r="17" spans="2:3" ht="15" customHeight="1" x14ac:dyDescent="0.25">
      <c r="B17" s="54" t="s">
        <v>22</v>
      </c>
      <c r="C17" s="2">
        <f>SUM(C18:C24)</f>
        <v>68924.44</v>
      </c>
    </row>
    <row r="18" spans="2:3" ht="27.6" x14ac:dyDescent="0.25">
      <c r="B18" s="56" t="s">
        <v>164</v>
      </c>
      <c r="C18" s="57">
        <v>0</v>
      </c>
    </row>
    <row r="19" spans="2:3" ht="27.6" x14ac:dyDescent="0.25">
      <c r="B19" s="25" t="s">
        <v>23</v>
      </c>
      <c r="C19" s="19">
        <v>0</v>
      </c>
    </row>
    <row r="20" spans="2:3" ht="27.6" x14ac:dyDescent="0.25">
      <c r="B20" s="25" t="s">
        <v>24</v>
      </c>
      <c r="C20" s="19">
        <v>53924.44</v>
      </c>
    </row>
    <row r="21" spans="2:3" ht="41.4" x14ac:dyDescent="0.25">
      <c r="B21" s="25" t="s">
        <v>31</v>
      </c>
      <c r="C21" s="19">
        <v>0</v>
      </c>
    </row>
    <row r="22" spans="2:3" ht="41.4" x14ac:dyDescent="0.25">
      <c r="B22" s="25" t="s">
        <v>163</v>
      </c>
      <c r="C22" s="19">
        <v>0</v>
      </c>
    </row>
    <row r="23" spans="2:3" ht="25.5" customHeight="1" x14ac:dyDescent="0.25">
      <c r="B23" s="25" t="s">
        <v>30</v>
      </c>
      <c r="C23" s="19">
        <v>15000</v>
      </c>
    </row>
    <row r="24" spans="2:3" ht="15" customHeight="1" x14ac:dyDescent="0.25">
      <c r="B24" s="25" t="s">
        <v>18</v>
      </c>
      <c r="C24" s="58">
        <v>0</v>
      </c>
    </row>
    <row r="25" spans="2:3" ht="15" customHeight="1" x14ac:dyDescent="0.25">
      <c r="C25" s="59"/>
    </row>
    <row r="27" spans="2:3" ht="15" customHeight="1" x14ac:dyDescent="0.25">
      <c r="C27" s="20"/>
    </row>
    <row r="28" spans="2:3" ht="15" customHeight="1" x14ac:dyDescent="0.25">
      <c r="C28" s="60"/>
    </row>
    <row r="33" spans="2:3" ht="15" customHeight="1" x14ac:dyDescent="0.25">
      <c r="B33" s="20"/>
    </row>
    <row r="37" spans="2:3" ht="15" customHeight="1" x14ac:dyDescent="0.25">
      <c r="B37" s="20"/>
    </row>
    <row r="38" spans="2:3" ht="15" customHeight="1" x14ac:dyDescent="0.25">
      <c r="C38" s="20"/>
    </row>
    <row r="39" spans="2:3" ht="15" customHeight="1" x14ac:dyDescent="0.25">
      <c r="B39" s="20"/>
    </row>
    <row r="40" spans="2:3" ht="15" customHeight="1" x14ac:dyDescent="0.25">
      <c r="B40" s="20"/>
    </row>
    <row r="42" spans="2:3" ht="15" customHeight="1" x14ac:dyDescent="0.25">
      <c r="C42" s="20"/>
    </row>
    <row r="44" spans="2:3" ht="15" customHeight="1" x14ac:dyDescent="0.25">
      <c r="B44" s="9"/>
      <c r="C44" s="20"/>
    </row>
    <row r="45" spans="2:3" ht="15" customHeight="1" x14ac:dyDescent="0.25">
      <c r="C45" s="20"/>
    </row>
    <row r="49" spans="3:3" ht="15" customHeight="1" x14ac:dyDescent="0.25">
      <c r="C49" s="9"/>
    </row>
  </sheetData>
  <phoneticPr fontId="0" type="noConversion"/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8:C25">
      <formula1>0</formula1>
    </dataValidation>
  </dataValidations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topLeftCell="A12" zoomScaleNormal="100" workbookViewId="0">
      <selection activeCell="G12" sqref="G12"/>
    </sheetView>
  </sheetViews>
  <sheetFormatPr defaultColWidth="9.44140625" defaultRowHeight="13.8" x14ac:dyDescent="0.3"/>
  <cols>
    <col min="1" max="1" width="3.109375" style="39" customWidth="1"/>
    <col min="2" max="2" width="4.109375" style="39" customWidth="1"/>
    <col min="3" max="3" width="25" style="39" customWidth="1"/>
    <col min="4" max="4" width="15.5546875" style="39" customWidth="1"/>
    <col min="5" max="5" width="17" style="39" customWidth="1"/>
    <col min="6" max="6" width="17.6640625" style="39" customWidth="1"/>
    <col min="7" max="7" width="13.5546875" style="39" customWidth="1"/>
    <col min="8" max="253" width="0" style="39" hidden="1" customWidth="1"/>
    <col min="254" max="254" width="4.6640625" style="39" customWidth="1"/>
    <col min="255" max="16384" width="9.44140625" style="39"/>
  </cols>
  <sheetData>
    <row r="1" spans="1:7" ht="15.6" x14ac:dyDescent="0.3">
      <c r="A1" s="3"/>
      <c r="B1" s="81" t="s">
        <v>34</v>
      </c>
      <c r="C1" s="82"/>
      <c r="D1" s="82"/>
      <c r="E1" s="82"/>
      <c r="F1" s="82"/>
      <c r="G1" s="82"/>
    </row>
    <row r="2" spans="1:7" x14ac:dyDescent="0.3">
      <c r="A2" s="3"/>
      <c r="B2" s="3"/>
      <c r="C2" s="60"/>
      <c r="D2" s="3"/>
      <c r="E2" s="4"/>
      <c r="F2" s="5"/>
      <c r="G2" s="6"/>
    </row>
    <row r="3" spans="1:7" x14ac:dyDescent="0.3">
      <c r="A3" s="3"/>
      <c r="B3" s="3"/>
      <c r="C3" s="7"/>
      <c r="D3" s="7"/>
      <c r="E3" s="7"/>
      <c r="F3" s="7"/>
      <c r="G3" s="7"/>
    </row>
    <row r="4" spans="1:7" x14ac:dyDescent="0.3">
      <c r="A4" s="3"/>
      <c r="B4" s="3"/>
      <c r="C4" s="52" t="s">
        <v>25</v>
      </c>
      <c r="D4" s="9"/>
      <c r="E4" s="40"/>
      <c r="F4" s="5"/>
      <c r="G4" s="6"/>
    </row>
    <row r="5" spans="1:7" x14ac:dyDescent="0.3">
      <c r="A5" s="3"/>
      <c r="B5" s="3"/>
      <c r="C5" s="18" t="s">
        <v>55</v>
      </c>
      <c r="D5" s="40"/>
      <c r="E5" s="40"/>
      <c r="F5" s="5"/>
      <c r="G5" s="6"/>
    </row>
    <row r="6" spans="1:7" x14ac:dyDescent="0.3">
      <c r="A6" s="8"/>
      <c r="B6" s="8"/>
      <c r="C6" s="8"/>
      <c r="D6" s="8"/>
      <c r="E6" s="8"/>
      <c r="F6" s="10"/>
      <c r="G6" s="11"/>
    </row>
    <row r="7" spans="1:7" x14ac:dyDescent="0.3">
      <c r="A7" s="8"/>
      <c r="B7" s="8"/>
      <c r="C7" s="61"/>
      <c r="D7" s="8"/>
      <c r="E7" s="8"/>
      <c r="F7" s="10"/>
      <c r="G7" s="11"/>
    </row>
    <row r="8" spans="1:7" x14ac:dyDescent="0.3">
      <c r="A8" s="8"/>
      <c r="B8" s="8"/>
      <c r="C8" s="8"/>
      <c r="D8" s="8"/>
      <c r="E8" s="8"/>
      <c r="F8" s="10"/>
      <c r="G8" s="11"/>
    </row>
    <row r="9" spans="1:7" ht="27.6" x14ac:dyDescent="0.3">
      <c r="A9" s="9"/>
      <c r="B9" s="21" t="s">
        <v>19</v>
      </c>
      <c r="C9" s="21" t="s">
        <v>5</v>
      </c>
      <c r="D9" s="21" t="s">
        <v>2</v>
      </c>
      <c r="E9" s="21" t="s">
        <v>35</v>
      </c>
      <c r="F9" s="22" t="s">
        <v>26</v>
      </c>
      <c r="G9" s="21" t="s">
        <v>28</v>
      </c>
    </row>
    <row r="10" spans="1:7" x14ac:dyDescent="0.3">
      <c r="A10" s="3"/>
      <c r="B10" s="12"/>
      <c r="C10" s="13" t="s">
        <v>1</v>
      </c>
      <c r="D10" s="14"/>
      <c r="E10" s="14"/>
      <c r="F10" s="15"/>
      <c r="G10" s="1">
        <f>SUM(G14:G977)</f>
        <v>224829.78</v>
      </c>
    </row>
    <row r="11" spans="1:7" x14ac:dyDescent="0.3">
      <c r="A11" s="3"/>
      <c r="B11" s="16"/>
      <c r="C11" s="13" t="s">
        <v>12</v>
      </c>
      <c r="D11" s="14"/>
      <c r="E11" s="14"/>
      <c r="F11" s="15"/>
      <c r="G11" s="1">
        <f>SUMIF($E14:$E977,"S",G14:G977)</f>
        <v>77730.31</v>
      </c>
    </row>
    <row r="12" spans="1:7" x14ac:dyDescent="0.3">
      <c r="A12" s="3"/>
      <c r="B12" s="16"/>
      <c r="C12" s="13" t="s">
        <v>13</v>
      </c>
      <c r="D12" s="14"/>
      <c r="E12" s="14"/>
      <c r="F12" s="15"/>
      <c r="G12" s="1">
        <f>SUMIF($E14:$E977,"P",G14:G977)</f>
        <v>117735.46999999999</v>
      </c>
    </row>
    <row r="13" spans="1:7" x14ac:dyDescent="0.3">
      <c r="A13" s="3"/>
      <c r="B13" s="16"/>
      <c r="C13" s="13" t="s">
        <v>145</v>
      </c>
      <c r="D13" s="14"/>
      <c r="E13" s="14"/>
      <c r="F13" s="15"/>
      <c r="G13" s="1">
        <f>SUMIF($E15:$E978,"P",G15:G978)</f>
        <v>116383.01</v>
      </c>
    </row>
    <row r="14" spans="1:7" x14ac:dyDescent="0.3">
      <c r="A14" s="3"/>
      <c r="B14" s="17" t="s">
        <v>165</v>
      </c>
      <c r="C14" s="27" t="s">
        <v>57</v>
      </c>
      <c r="D14" s="28">
        <v>2010</v>
      </c>
      <c r="E14" s="28" t="s">
        <v>58</v>
      </c>
      <c r="F14" s="29" t="s">
        <v>59</v>
      </c>
      <c r="G14" s="19">
        <v>1352.46</v>
      </c>
    </row>
    <row r="15" spans="1:7" x14ac:dyDescent="0.3">
      <c r="A15" s="3"/>
      <c r="B15" s="17" t="s">
        <v>166</v>
      </c>
      <c r="C15" s="27" t="s">
        <v>60</v>
      </c>
      <c r="D15" s="28">
        <v>2012</v>
      </c>
      <c r="E15" s="28" t="s">
        <v>58</v>
      </c>
      <c r="F15" s="29" t="s">
        <v>61</v>
      </c>
      <c r="G15" s="19">
        <v>3421.14</v>
      </c>
    </row>
    <row r="16" spans="1:7" x14ac:dyDescent="0.3">
      <c r="A16" s="3"/>
      <c r="B16" s="17" t="s">
        <v>167</v>
      </c>
      <c r="C16" s="27" t="s">
        <v>62</v>
      </c>
      <c r="D16" s="28">
        <v>2012</v>
      </c>
      <c r="E16" s="28" t="s">
        <v>63</v>
      </c>
      <c r="F16" s="29" t="s">
        <v>64</v>
      </c>
      <c r="G16" s="19">
        <v>1651</v>
      </c>
    </row>
    <row r="17" spans="1:7" x14ac:dyDescent="0.3">
      <c r="A17" s="8"/>
      <c r="B17" s="17" t="s">
        <v>168</v>
      </c>
      <c r="C17" s="27" t="s">
        <v>65</v>
      </c>
      <c r="D17" s="28">
        <v>2012</v>
      </c>
      <c r="E17" s="28" t="s">
        <v>63</v>
      </c>
      <c r="F17" s="29" t="s">
        <v>66</v>
      </c>
      <c r="G17" s="19">
        <v>1270</v>
      </c>
    </row>
    <row r="18" spans="1:7" ht="27.6" x14ac:dyDescent="0.3">
      <c r="A18" s="3"/>
      <c r="B18" s="17" t="s">
        <v>169</v>
      </c>
      <c r="C18" s="27" t="s">
        <v>67</v>
      </c>
      <c r="D18" s="28"/>
      <c r="E18" s="28" t="s">
        <v>63</v>
      </c>
      <c r="F18" s="29" t="s">
        <v>68</v>
      </c>
      <c r="G18" s="19">
        <v>2886.18</v>
      </c>
    </row>
    <row r="19" spans="1:7" x14ac:dyDescent="0.3">
      <c r="A19" s="3"/>
      <c r="B19" s="17" t="s">
        <v>170</v>
      </c>
      <c r="C19" s="27" t="s">
        <v>70</v>
      </c>
      <c r="D19" s="28">
        <v>2011</v>
      </c>
      <c r="E19" s="28" t="s">
        <v>58</v>
      </c>
      <c r="F19" s="29" t="s">
        <v>71</v>
      </c>
      <c r="G19" s="19">
        <v>5130</v>
      </c>
    </row>
    <row r="20" spans="1:7" x14ac:dyDescent="0.3">
      <c r="A20" s="3"/>
      <c r="B20" s="17" t="s">
        <v>171</v>
      </c>
      <c r="C20" s="27" t="s">
        <v>69</v>
      </c>
      <c r="D20" s="28">
        <v>2012</v>
      </c>
      <c r="E20" s="28" t="s">
        <v>58</v>
      </c>
      <c r="F20" s="29" t="s">
        <v>72</v>
      </c>
      <c r="G20" s="19">
        <v>1744.72</v>
      </c>
    </row>
    <row r="21" spans="1:7" x14ac:dyDescent="0.3">
      <c r="A21" s="3"/>
      <c r="B21" s="17" t="s">
        <v>172</v>
      </c>
      <c r="C21" s="27" t="s">
        <v>73</v>
      </c>
      <c r="D21" s="28">
        <v>2011</v>
      </c>
      <c r="E21" s="28" t="s">
        <v>58</v>
      </c>
      <c r="F21" s="29" t="s">
        <v>74</v>
      </c>
      <c r="G21" s="19">
        <v>2222</v>
      </c>
    </row>
    <row r="22" spans="1:7" x14ac:dyDescent="0.3">
      <c r="A22" s="3"/>
      <c r="B22" s="17" t="s">
        <v>173</v>
      </c>
      <c r="C22" s="27" t="s">
        <v>73</v>
      </c>
      <c r="D22" s="28">
        <v>2011</v>
      </c>
      <c r="E22" s="28" t="s">
        <v>58</v>
      </c>
      <c r="F22" s="29" t="s">
        <v>75</v>
      </c>
      <c r="G22" s="19">
        <v>1865.85</v>
      </c>
    </row>
    <row r="23" spans="1:7" x14ac:dyDescent="0.3">
      <c r="A23" s="3"/>
      <c r="B23" s="17" t="s">
        <v>176</v>
      </c>
      <c r="C23" s="27" t="s">
        <v>73</v>
      </c>
      <c r="D23" s="28">
        <v>2012</v>
      </c>
      <c r="E23" s="28" t="s">
        <v>58</v>
      </c>
      <c r="F23" s="29" t="s">
        <v>76</v>
      </c>
      <c r="G23" s="19">
        <v>2050</v>
      </c>
    </row>
    <row r="24" spans="1:7" x14ac:dyDescent="0.3">
      <c r="A24" s="3"/>
      <c r="B24" s="17" t="s">
        <v>177</v>
      </c>
      <c r="C24" s="27" t="s">
        <v>77</v>
      </c>
      <c r="D24" s="28">
        <v>2012</v>
      </c>
      <c r="E24" s="28" t="s">
        <v>58</v>
      </c>
      <c r="F24" s="29" t="s">
        <v>78</v>
      </c>
      <c r="G24" s="19">
        <v>3300</v>
      </c>
    </row>
    <row r="25" spans="1:7" x14ac:dyDescent="0.3">
      <c r="A25" s="3"/>
      <c r="B25" s="17" t="s">
        <v>178</v>
      </c>
      <c r="C25" s="27" t="s">
        <v>79</v>
      </c>
      <c r="D25" s="28">
        <v>2012</v>
      </c>
      <c r="E25" s="28" t="s">
        <v>63</v>
      </c>
      <c r="F25" s="29" t="s">
        <v>80</v>
      </c>
      <c r="G25" s="19">
        <v>2180</v>
      </c>
    </row>
    <row r="26" spans="1:7" ht="27.6" x14ac:dyDescent="0.3">
      <c r="A26" s="3"/>
      <c r="B26" s="17" t="s">
        <v>179</v>
      </c>
      <c r="C26" s="27" t="s">
        <v>82</v>
      </c>
      <c r="D26" s="28">
        <v>2007</v>
      </c>
      <c r="E26" s="28" t="s">
        <v>58</v>
      </c>
      <c r="F26" s="29" t="s">
        <v>83</v>
      </c>
      <c r="G26" s="19">
        <v>3890</v>
      </c>
    </row>
    <row r="27" spans="1:7" x14ac:dyDescent="0.3">
      <c r="A27" s="3"/>
      <c r="B27" s="17" t="s">
        <v>180</v>
      </c>
      <c r="C27" s="27" t="s">
        <v>84</v>
      </c>
      <c r="D27" s="28">
        <v>2012</v>
      </c>
      <c r="E27" s="28" t="s">
        <v>63</v>
      </c>
      <c r="F27" s="29" t="s">
        <v>85</v>
      </c>
      <c r="G27" s="19">
        <v>1665</v>
      </c>
    </row>
    <row r="28" spans="1:7" x14ac:dyDescent="0.3">
      <c r="A28" s="3"/>
      <c r="B28" s="17" t="s">
        <v>181</v>
      </c>
      <c r="C28" s="27" t="s">
        <v>84</v>
      </c>
      <c r="D28" s="28">
        <v>2012</v>
      </c>
      <c r="E28" s="28" t="s">
        <v>63</v>
      </c>
      <c r="F28" s="29" t="s">
        <v>86</v>
      </c>
      <c r="G28" s="19">
        <v>1665</v>
      </c>
    </row>
    <row r="29" spans="1:7" ht="27.6" x14ac:dyDescent="0.3">
      <c r="A29" s="3"/>
      <c r="B29" s="17" t="s">
        <v>182</v>
      </c>
      <c r="C29" s="27" t="s">
        <v>87</v>
      </c>
      <c r="D29" s="28">
        <v>2008</v>
      </c>
      <c r="E29" s="28" t="s">
        <v>88</v>
      </c>
      <c r="F29" s="29" t="s">
        <v>89</v>
      </c>
      <c r="G29" s="19">
        <v>7083</v>
      </c>
    </row>
    <row r="30" spans="1:7" ht="27.6" x14ac:dyDescent="0.3">
      <c r="A30" s="3"/>
      <c r="B30" s="17" t="s">
        <v>183</v>
      </c>
      <c r="C30" s="27" t="s">
        <v>90</v>
      </c>
      <c r="D30" s="28">
        <v>2012</v>
      </c>
      <c r="E30" s="28" t="s">
        <v>88</v>
      </c>
      <c r="F30" s="29" t="s">
        <v>91</v>
      </c>
      <c r="G30" s="19">
        <v>2293</v>
      </c>
    </row>
    <row r="31" spans="1:7" ht="27.6" x14ac:dyDescent="0.3">
      <c r="A31" s="3"/>
      <c r="B31" s="17" t="s">
        <v>184</v>
      </c>
      <c r="C31" s="27" t="s">
        <v>92</v>
      </c>
      <c r="D31" s="28">
        <v>2012</v>
      </c>
      <c r="E31" s="28" t="s">
        <v>88</v>
      </c>
      <c r="F31" s="29" t="s">
        <v>93</v>
      </c>
      <c r="G31" s="19">
        <v>12800</v>
      </c>
    </row>
    <row r="32" spans="1:7" x14ac:dyDescent="0.3">
      <c r="A32" s="3"/>
      <c r="B32" s="17" t="s">
        <v>185</v>
      </c>
      <c r="C32" s="27" t="s">
        <v>94</v>
      </c>
      <c r="D32" s="28">
        <v>2013</v>
      </c>
      <c r="E32" s="28" t="s">
        <v>63</v>
      </c>
      <c r="F32" s="29" t="s">
        <v>95</v>
      </c>
      <c r="G32" s="19">
        <v>2545</v>
      </c>
    </row>
    <row r="33" spans="1:7" x14ac:dyDescent="0.3">
      <c r="A33" s="3"/>
      <c r="B33" s="17" t="s">
        <v>186</v>
      </c>
      <c r="C33" s="27" t="s">
        <v>94</v>
      </c>
      <c r="D33" s="28">
        <v>2013</v>
      </c>
      <c r="E33" s="28" t="s">
        <v>63</v>
      </c>
      <c r="F33" s="29" t="s">
        <v>96</v>
      </c>
      <c r="G33" s="19">
        <v>2545</v>
      </c>
    </row>
    <row r="34" spans="1:7" x14ac:dyDescent="0.3">
      <c r="A34" s="3"/>
      <c r="B34" s="17" t="s">
        <v>187</v>
      </c>
      <c r="C34" s="27" t="s">
        <v>73</v>
      </c>
      <c r="D34" s="28">
        <v>2013</v>
      </c>
      <c r="E34" s="28" t="s">
        <v>58</v>
      </c>
      <c r="F34" s="29" t="s">
        <v>97</v>
      </c>
      <c r="G34" s="19">
        <v>2523</v>
      </c>
    </row>
    <row r="35" spans="1:7" x14ac:dyDescent="0.3">
      <c r="A35" s="3"/>
      <c r="B35" s="17" t="s">
        <v>188</v>
      </c>
      <c r="C35" s="27" t="s">
        <v>73</v>
      </c>
      <c r="D35" s="28">
        <v>2013</v>
      </c>
      <c r="E35" s="28" t="s">
        <v>58</v>
      </c>
      <c r="F35" s="29" t="s">
        <v>98</v>
      </c>
      <c r="G35" s="19">
        <v>2123</v>
      </c>
    </row>
    <row r="36" spans="1:7" x14ac:dyDescent="0.3">
      <c r="A36" s="3"/>
      <c r="B36" s="17" t="s">
        <v>189</v>
      </c>
      <c r="C36" s="27" t="s">
        <v>99</v>
      </c>
      <c r="D36" s="28">
        <v>2013</v>
      </c>
      <c r="E36" s="28" t="s">
        <v>63</v>
      </c>
      <c r="F36" s="29" t="s">
        <v>100</v>
      </c>
      <c r="G36" s="19">
        <v>1665</v>
      </c>
    </row>
    <row r="37" spans="1:7" ht="27.6" x14ac:dyDescent="0.3">
      <c r="A37" s="8"/>
      <c r="B37" s="17" t="s">
        <v>190</v>
      </c>
      <c r="C37" s="27" t="s">
        <v>101</v>
      </c>
      <c r="D37" s="28">
        <v>2013</v>
      </c>
      <c r="E37" s="28" t="s">
        <v>88</v>
      </c>
      <c r="F37" s="29" t="s">
        <v>102</v>
      </c>
      <c r="G37" s="19">
        <v>2965</v>
      </c>
    </row>
    <row r="38" spans="1:7" ht="41.4" x14ac:dyDescent="0.3">
      <c r="A38" s="3"/>
      <c r="B38" s="17" t="s">
        <v>191</v>
      </c>
      <c r="C38" s="27" t="s">
        <v>103</v>
      </c>
      <c r="D38" s="28">
        <v>2013</v>
      </c>
      <c r="E38" s="28" t="s">
        <v>88</v>
      </c>
      <c r="F38" s="29" t="s">
        <v>104</v>
      </c>
      <c r="G38" s="19">
        <v>1799</v>
      </c>
    </row>
    <row r="39" spans="1:7" x14ac:dyDescent="0.3">
      <c r="A39" s="3"/>
      <c r="B39" s="17" t="s">
        <v>192</v>
      </c>
      <c r="C39" s="27" t="s">
        <v>105</v>
      </c>
      <c r="D39" s="28">
        <v>2013</v>
      </c>
      <c r="E39" s="28" t="s">
        <v>58</v>
      </c>
      <c r="F39" s="29" t="s">
        <v>106</v>
      </c>
      <c r="G39" s="19">
        <v>2070</v>
      </c>
    </row>
    <row r="40" spans="1:7" x14ac:dyDescent="0.3">
      <c r="A40" s="3"/>
      <c r="B40" s="17" t="s">
        <v>193</v>
      </c>
      <c r="C40" s="27" t="s">
        <v>105</v>
      </c>
      <c r="D40" s="28">
        <v>2013</v>
      </c>
      <c r="E40" s="28" t="s">
        <v>58</v>
      </c>
      <c r="F40" s="29" t="s">
        <v>107</v>
      </c>
      <c r="G40" s="19">
        <v>2070</v>
      </c>
    </row>
    <row r="41" spans="1:7" x14ac:dyDescent="0.3">
      <c r="A41" s="3"/>
      <c r="B41" s="17" t="s">
        <v>194</v>
      </c>
      <c r="C41" s="27" t="s">
        <v>108</v>
      </c>
      <c r="D41" s="28">
        <v>2013</v>
      </c>
      <c r="E41" s="28" t="s">
        <v>63</v>
      </c>
      <c r="F41" s="29" t="s">
        <v>109</v>
      </c>
      <c r="G41" s="19">
        <v>219.51</v>
      </c>
    </row>
    <row r="42" spans="1:7" x14ac:dyDescent="0.3">
      <c r="A42" s="3"/>
      <c r="B42" s="17" t="s">
        <v>195</v>
      </c>
      <c r="C42" s="27" t="s">
        <v>110</v>
      </c>
      <c r="D42" s="28">
        <v>2014</v>
      </c>
      <c r="E42" s="28" t="s">
        <v>111</v>
      </c>
      <c r="F42" s="29" t="s">
        <v>112</v>
      </c>
      <c r="G42" s="19">
        <v>1608</v>
      </c>
    </row>
    <row r="43" spans="1:7" x14ac:dyDescent="0.3">
      <c r="A43" s="3"/>
      <c r="B43" s="17" t="s">
        <v>196</v>
      </c>
      <c r="C43" s="27" t="s">
        <v>113</v>
      </c>
      <c r="D43" s="28">
        <v>2014</v>
      </c>
      <c r="E43" s="28" t="s">
        <v>58</v>
      </c>
      <c r="F43" s="29" t="s">
        <v>114</v>
      </c>
      <c r="G43" s="19">
        <v>2666</v>
      </c>
    </row>
    <row r="44" spans="1:7" x14ac:dyDescent="0.3">
      <c r="A44" s="3"/>
      <c r="B44" s="17" t="s">
        <v>197</v>
      </c>
      <c r="C44" s="27" t="s">
        <v>113</v>
      </c>
      <c r="D44" s="28">
        <v>2014</v>
      </c>
      <c r="E44" s="28" t="s">
        <v>58</v>
      </c>
      <c r="F44" s="29" t="s">
        <v>115</v>
      </c>
      <c r="G44" s="19">
        <v>2666</v>
      </c>
    </row>
    <row r="45" spans="1:7" ht="27.6" x14ac:dyDescent="0.3">
      <c r="A45" s="3"/>
      <c r="B45" s="17" t="s">
        <v>198</v>
      </c>
      <c r="C45" s="27" t="s">
        <v>116</v>
      </c>
      <c r="D45" s="28"/>
      <c r="E45" s="28" t="s">
        <v>63</v>
      </c>
      <c r="F45" s="28" t="s">
        <v>117</v>
      </c>
      <c r="G45" s="19">
        <v>9000</v>
      </c>
    </row>
    <row r="46" spans="1:7" x14ac:dyDescent="0.3">
      <c r="A46" s="3"/>
      <c r="B46" s="17" t="s">
        <v>199</v>
      </c>
      <c r="C46" s="27" t="s">
        <v>105</v>
      </c>
      <c r="D46" s="28">
        <v>2014</v>
      </c>
      <c r="E46" s="28" t="s">
        <v>58</v>
      </c>
      <c r="F46" s="28" t="s">
        <v>118</v>
      </c>
      <c r="G46" s="19">
        <v>3791.79</v>
      </c>
    </row>
    <row r="47" spans="1:7" x14ac:dyDescent="0.3">
      <c r="A47" s="20"/>
      <c r="B47" s="17" t="s">
        <v>200</v>
      </c>
      <c r="C47" s="27" t="s">
        <v>105</v>
      </c>
      <c r="D47" s="28">
        <v>2015</v>
      </c>
      <c r="E47" s="28" t="s">
        <v>58</v>
      </c>
      <c r="F47" s="28" t="s">
        <v>119</v>
      </c>
      <c r="G47" s="19">
        <v>3100</v>
      </c>
    </row>
    <row r="48" spans="1:7" x14ac:dyDescent="0.3">
      <c r="B48" s="17" t="s">
        <v>201</v>
      </c>
      <c r="C48" s="27" t="s">
        <v>120</v>
      </c>
      <c r="D48" s="28">
        <v>2015</v>
      </c>
      <c r="E48" s="28" t="s">
        <v>63</v>
      </c>
      <c r="F48" s="28" t="s">
        <v>232</v>
      </c>
      <c r="G48" s="19">
        <v>675</v>
      </c>
    </row>
    <row r="49" spans="2:7" ht="27.6" x14ac:dyDescent="0.3">
      <c r="B49" s="17" t="s">
        <v>202</v>
      </c>
      <c r="C49" s="27" t="s">
        <v>121</v>
      </c>
      <c r="D49" s="28">
        <v>2014</v>
      </c>
      <c r="E49" s="28" t="s">
        <v>63</v>
      </c>
      <c r="F49" s="28" t="s">
        <v>122</v>
      </c>
      <c r="G49" s="19">
        <v>1788.62</v>
      </c>
    </row>
    <row r="50" spans="2:7" x14ac:dyDescent="0.3">
      <c r="B50" s="17" t="s">
        <v>203</v>
      </c>
      <c r="C50" s="27" t="s">
        <v>123</v>
      </c>
      <c r="D50" s="28">
        <v>2015</v>
      </c>
      <c r="E50" s="28" t="s">
        <v>63</v>
      </c>
      <c r="F50" s="28" t="s">
        <v>124</v>
      </c>
      <c r="G50" s="19">
        <v>2529</v>
      </c>
    </row>
    <row r="51" spans="2:7" x14ac:dyDescent="0.3">
      <c r="B51" s="17" t="s">
        <v>204</v>
      </c>
      <c r="C51" s="27" t="s">
        <v>123</v>
      </c>
      <c r="D51" s="28">
        <v>2015</v>
      </c>
      <c r="E51" s="28" t="s">
        <v>63</v>
      </c>
      <c r="F51" s="28" t="s">
        <v>125</v>
      </c>
      <c r="G51" s="19">
        <v>2529</v>
      </c>
    </row>
    <row r="52" spans="2:7" x14ac:dyDescent="0.3">
      <c r="B52" s="17" t="s">
        <v>205</v>
      </c>
      <c r="C52" s="27" t="s">
        <v>123</v>
      </c>
      <c r="D52" s="28">
        <v>2015</v>
      </c>
      <c r="E52" s="28" t="s">
        <v>63</v>
      </c>
      <c r="F52" s="28" t="s">
        <v>126</v>
      </c>
      <c r="G52" s="19">
        <v>2529</v>
      </c>
    </row>
    <row r="53" spans="2:7" x14ac:dyDescent="0.3">
      <c r="B53" s="17" t="s">
        <v>206</v>
      </c>
      <c r="C53" s="27" t="s">
        <v>127</v>
      </c>
      <c r="D53" s="28">
        <v>2015</v>
      </c>
      <c r="E53" s="28" t="s">
        <v>58</v>
      </c>
      <c r="F53" s="28" t="s">
        <v>128</v>
      </c>
      <c r="G53" s="19">
        <v>3180</v>
      </c>
    </row>
    <row r="54" spans="2:7" x14ac:dyDescent="0.3">
      <c r="B54" s="17" t="s">
        <v>207</v>
      </c>
      <c r="C54" s="30" t="s">
        <v>129</v>
      </c>
      <c r="D54" s="28">
        <v>2015</v>
      </c>
      <c r="E54" s="28" t="s">
        <v>63</v>
      </c>
      <c r="F54" s="28" t="s">
        <v>130</v>
      </c>
      <c r="G54" s="19">
        <v>250</v>
      </c>
    </row>
    <row r="55" spans="2:7" x14ac:dyDescent="0.3">
      <c r="B55" s="17" t="s">
        <v>208</v>
      </c>
      <c r="C55" s="30" t="s">
        <v>131</v>
      </c>
      <c r="D55" s="28">
        <v>2015</v>
      </c>
      <c r="E55" s="28" t="s">
        <v>63</v>
      </c>
      <c r="F55" s="28" t="s">
        <v>132</v>
      </c>
      <c r="G55" s="19">
        <v>243.9</v>
      </c>
    </row>
    <row r="56" spans="2:7" x14ac:dyDescent="0.3">
      <c r="B56" s="17" t="s">
        <v>209</v>
      </c>
      <c r="C56" s="30" t="s">
        <v>127</v>
      </c>
      <c r="D56" s="28">
        <v>2015</v>
      </c>
      <c r="E56" s="28" t="s">
        <v>58</v>
      </c>
      <c r="F56" s="28" t="s">
        <v>133</v>
      </c>
      <c r="G56" s="19">
        <v>3200</v>
      </c>
    </row>
    <row r="57" spans="2:7" x14ac:dyDescent="0.3">
      <c r="B57" s="17" t="s">
        <v>210</v>
      </c>
      <c r="C57" s="30" t="s">
        <v>134</v>
      </c>
      <c r="D57" s="28">
        <v>2015</v>
      </c>
      <c r="E57" s="28" t="s">
        <v>63</v>
      </c>
      <c r="F57" s="28" t="s">
        <v>135</v>
      </c>
      <c r="G57" s="19">
        <v>360</v>
      </c>
    </row>
    <row r="58" spans="2:7" x14ac:dyDescent="0.3">
      <c r="B58" s="17" t="s">
        <v>211</v>
      </c>
      <c r="C58" s="30" t="s">
        <v>70</v>
      </c>
      <c r="D58" s="28">
        <v>2015</v>
      </c>
      <c r="E58" s="28" t="s">
        <v>58</v>
      </c>
      <c r="F58" s="28" t="s">
        <v>136</v>
      </c>
      <c r="G58" s="19">
        <v>2600</v>
      </c>
    </row>
    <row r="59" spans="2:7" x14ac:dyDescent="0.3">
      <c r="B59" s="17" t="s">
        <v>212</v>
      </c>
      <c r="C59" s="31" t="s">
        <v>137</v>
      </c>
      <c r="D59" s="32">
        <v>2016</v>
      </c>
      <c r="E59" s="32" t="s">
        <v>63</v>
      </c>
      <c r="F59" s="28" t="s">
        <v>138</v>
      </c>
      <c r="G59" s="19">
        <v>1875</v>
      </c>
    </row>
    <row r="60" spans="2:7" x14ac:dyDescent="0.3">
      <c r="B60" s="17" t="s">
        <v>213</v>
      </c>
      <c r="C60" s="62" t="s">
        <v>139</v>
      </c>
      <c r="D60" s="63">
        <v>2016</v>
      </c>
      <c r="E60" s="63" t="s">
        <v>63</v>
      </c>
      <c r="F60" s="62" t="s">
        <v>148</v>
      </c>
      <c r="G60" s="19">
        <v>299</v>
      </c>
    </row>
    <row r="61" spans="2:7" x14ac:dyDescent="0.3">
      <c r="B61" s="17" t="s">
        <v>214</v>
      </c>
      <c r="C61" s="62" t="s">
        <v>140</v>
      </c>
      <c r="D61" s="63">
        <v>2016</v>
      </c>
      <c r="E61" s="63" t="s">
        <v>63</v>
      </c>
      <c r="F61" s="62" t="s">
        <v>149</v>
      </c>
      <c r="G61" s="19">
        <v>2788</v>
      </c>
    </row>
    <row r="62" spans="2:7" x14ac:dyDescent="0.3">
      <c r="B62" s="17" t="s">
        <v>215</v>
      </c>
      <c r="C62" s="62" t="s">
        <v>141</v>
      </c>
      <c r="D62" s="63">
        <v>2016</v>
      </c>
      <c r="E62" s="63" t="s">
        <v>58</v>
      </c>
      <c r="F62" s="62" t="s">
        <v>150</v>
      </c>
      <c r="G62" s="19">
        <v>2394</v>
      </c>
    </row>
    <row r="63" spans="2:7" x14ac:dyDescent="0.3">
      <c r="B63" s="17" t="s">
        <v>216</v>
      </c>
      <c r="C63" s="62" t="s">
        <v>142</v>
      </c>
      <c r="D63" s="63">
        <v>2016</v>
      </c>
      <c r="E63" s="63" t="s">
        <v>58</v>
      </c>
      <c r="F63" s="62" t="s">
        <v>151</v>
      </c>
      <c r="G63" s="19">
        <v>7400</v>
      </c>
    </row>
    <row r="64" spans="2:7" x14ac:dyDescent="0.3">
      <c r="B64" s="17" t="s">
        <v>217</v>
      </c>
      <c r="C64" s="62" t="s">
        <v>143</v>
      </c>
      <c r="D64" s="63">
        <v>2016</v>
      </c>
      <c r="E64" s="63" t="s">
        <v>63</v>
      </c>
      <c r="F64" s="62" t="s">
        <v>152</v>
      </c>
      <c r="G64" s="19">
        <v>20234</v>
      </c>
    </row>
    <row r="65" spans="2:8" x14ac:dyDescent="0.3">
      <c r="B65" s="17" t="s">
        <v>218</v>
      </c>
      <c r="C65" s="62" t="s">
        <v>144</v>
      </c>
      <c r="D65" s="63">
        <v>2016</v>
      </c>
      <c r="E65" s="63" t="s">
        <v>63</v>
      </c>
      <c r="F65" s="62" t="s">
        <v>153</v>
      </c>
      <c r="G65" s="19">
        <v>5059.1000000000004</v>
      </c>
    </row>
    <row r="66" spans="2:8" x14ac:dyDescent="0.3">
      <c r="B66" s="17" t="s">
        <v>219</v>
      </c>
      <c r="C66" s="64" t="s">
        <v>146</v>
      </c>
      <c r="D66" s="65">
        <v>2017</v>
      </c>
      <c r="E66" s="65" t="s">
        <v>63</v>
      </c>
      <c r="F66" s="64" t="s">
        <v>147</v>
      </c>
      <c r="G66" s="66">
        <v>1813</v>
      </c>
    </row>
    <row r="67" spans="2:8" x14ac:dyDescent="0.3">
      <c r="B67" s="17" t="s">
        <v>220</v>
      </c>
      <c r="C67" s="64" t="s">
        <v>154</v>
      </c>
      <c r="D67" s="65">
        <v>2018</v>
      </c>
      <c r="E67" s="65" t="s">
        <v>58</v>
      </c>
      <c r="F67" s="64" t="s">
        <v>155</v>
      </c>
      <c r="G67" s="66">
        <v>4150</v>
      </c>
    </row>
    <row r="68" spans="2:8" x14ac:dyDescent="0.3">
      <c r="B68" s="17" t="s">
        <v>221</v>
      </c>
      <c r="C68" s="64" t="s">
        <v>81</v>
      </c>
      <c r="D68" s="65">
        <v>2018</v>
      </c>
      <c r="E68" s="65" t="s">
        <v>63</v>
      </c>
      <c r="F68" s="64" t="s">
        <v>156</v>
      </c>
      <c r="G68" s="66">
        <v>3745</v>
      </c>
    </row>
    <row r="69" spans="2:8" x14ac:dyDescent="0.3">
      <c r="B69" s="17" t="s">
        <v>222</v>
      </c>
      <c r="C69" s="64" t="s">
        <v>73</v>
      </c>
      <c r="D69" s="65">
        <v>2018</v>
      </c>
      <c r="E69" s="65" t="s">
        <v>58</v>
      </c>
      <c r="F69" s="64" t="s">
        <v>157</v>
      </c>
      <c r="G69" s="66">
        <v>3680</v>
      </c>
    </row>
    <row r="70" spans="2:8" x14ac:dyDescent="0.3">
      <c r="B70" s="17" t="s">
        <v>223</v>
      </c>
      <c r="C70" s="64" t="s">
        <v>73</v>
      </c>
      <c r="D70" s="65">
        <v>2018</v>
      </c>
      <c r="E70" s="65" t="s">
        <v>58</v>
      </c>
      <c r="F70" s="64" t="s">
        <v>158</v>
      </c>
      <c r="G70" s="66">
        <v>3680</v>
      </c>
    </row>
    <row r="71" spans="2:8" x14ac:dyDescent="0.3">
      <c r="B71" s="17" t="s">
        <v>224</v>
      </c>
      <c r="C71" s="64" t="s">
        <v>73</v>
      </c>
      <c r="D71" s="65">
        <v>2018</v>
      </c>
      <c r="E71" s="65" t="s">
        <v>58</v>
      </c>
      <c r="F71" s="64" t="s">
        <v>159</v>
      </c>
      <c r="G71" s="66">
        <v>2890</v>
      </c>
    </row>
    <row r="72" spans="2:8" x14ac:dyDescent="0.3">
      <c r="B72" s="17" t="s">
        <v>225</v>
      </c>
      <c r="C72" s="64" t="s">
        <v>144</v>
      </c>
      <c r="D72" s="65">
        <v>2018</v>
      </c>
      <c r="E72" s="65" t="s">
        <v>58</v>
      </c>
      <c r="F72" s="64" t="s">
        <v>160</v>
      </c>
      <c r="G72" s="66">
        <v>185</v>
      </c>
    </row>
    <row r="73" spans="2:8" x14ac:dyDescent="0.3">
      <c r="B73" s="17" t="s">
        <v>226</v>
      </c>
      <c r="C73" s="64" t="s">
        <v>144</v>
      </c>
      <c r="D73" s="65">
        <v>2018</v>
      </c>
      <c r="E73" s="65" t="s">
        <v>58</v>
      </c>
      <c r="F73" s="64" t="s">
        <v>161</v>
      </c>
      <c r="G73" s="66">
        <v>185</v>
      </c>
    </row>
    <row r="74" spans="2:8" x14ac:dyDescent="0.3">
      <c r="B74" s="17" t="s">
        <v>227</v>
      </c>
      <c r="C74" s="64" t="s">
        <v>144</v>
      </c>
      <c r="D74" s="65">
        <v>2018</v>
      </c>
      <c r="E74" s="65" t="s">
        <v>58</v>
      </c>
      <c r="F74" s="64" t="s">
        <v>162</v>
      </c>
      <c r="G74" s="66">
        <v>185</v>
      </c>
    </row>
    <row r="75" spans="2:8" s="71" customFormat="1" x14ac:dyDescent="0.3">
      <c r="B75" s="17">
        <v>66</v>
      </c>
      <c r="C75" s="72" t="s">
        <v>73</v>
      </c>
      <c r="D75" s="72">
        <v>2019</v>
      </c>
      <c r="E75" s="72" t="s">
        <v>58</v>
      </c>
      <c r="F75" s="72" t="s">
        <v>228</v>
      </c>
      <c r="G75" s="73">
        <v>4459</v>
      </c>
      <c r="H75" s="72">
        <v>4459</v>
      </c>
    </row>
    <row r="76" spans="2:8" s="71" customFormat="1" x14ac:dyDescent="0.3">
      <c r="B76" s="17">
        <v>67</v>
      </c>
      <c r="C76" s="72" t="s">
        <v>73</v>
      </c>
      <c r="D76" s="72">
        <v>2019</v>
      </c>
      <c r="E76" s="72" t="s">
        <v>58</v>
      </c>
      <c r="F76" s="72" t="s">
        <v>229</v>
      </c>
      <c r="G76" s="73">
        <v>4459</v>
      </c>
      <c r="H76" s="72">
        <v>4459</v>
      </c>
    </row>
    <row r="77" spans="2:8" s="71" customFormat="1" x14ac:dyDescent="0.3">
      <c r="B77" s="17">
        <v>68</v>
      </c>
      <c r="C77" s="72" t="s">
        <v>230</v>
      </c>
      <c r="D77" s="72">
        <v>2019</v>
      </c>
      <c r="E77" s="72" t="s">
        <v>88</v>
      </c>
      <c r="F77" s="72" t="s">
        <v>231</v>
      </c>
      <c r="G77" s="66">
        <v>2424</v>
      </c>
      <c r="H77" s="72"/>
    </row>
    <row r="78" spans="2:8" x14ac:dyDescent="0.3">
      <c r="B78" s="17">
        <v>69</v>
      </c>
      <c r="C78" s="72" t="s">
        <v>73</v>
      </c>
      <c r="D78" s="72">
        <v>2019</v>
      </c>
      <c r="E78" s="72" t="s">
        <v>58</v>
      </c>
      <c r="F78" s="72" t="s">
        <v>233</v>
      </c>
      <c r="G78" s="73">
        <v>4459</v>
      </c>
    </row>
    <row r="79" spans="2:8" x14ac:dyDescent="0.3">
      <c r="B79" s="17">
        <v>70</v>
      </c>
      <c r="C79" s="72" t="s">
        <v>73</v>
      </c>
      <c r="D79" s="72">
        <v>2019</v>
      </c>
      <c r="E79" s="72" t="s">
        <v>58</v>
      </c>
      <c r="F79" s="72" t="s">
        <v>234</v>
      </c>
      <c r="G79" s="73">
        <v>3660</v>
      </c>
    </row>
    <row r="80" spans="2:8" x14ac:dyDescent="0.3">
      <c r="B80" s="17">
        <v>71</v>
      </c>
      <c r="C80" s="72" t="s">
        <v>235</v>
      </c>
      <c r="D80" s="72">
        <v>2019</v>
      </c>
      <c r="E80" s="72" t="s">
        <v>63</v>
      </c>
      <c r="F80" s="72" t="s">
        <v>236</v>
      </c>
      <c r="G80" s="73">
        <v>2113</v>
      </c>
    </row>
    <row r="81" spans="2:7" x14ac:dyDescent="0.3">
      <c r="B81" s="43">
        <v>72</v>
      </c>
      <c r="C81" s="72" t="s">
        <v>73</v>
      </c>
      <c r="D81" s="72">
        <v>2019</v>
      </c>
      <c r="E81" s="72" t="s">
        <v>58</v>
      </c>
      <c r="F81" s="72" t="s">
        <v>237</v>
      </c>
      <c r="G81" s="73">
        <v>2800</v>
      </c>
    </row>
    <row r="82" spans="2:7" x14ac:dyDescent="0.3">
      <c r="B82" s="43">
        <v>73</v>
      </c>
      <c r="C82" s="72" t="s">
        <v>73</v>
      </c>
      <c r="D82" s="72">
        <v>2019</v>
      </c>
      <c r="E82" s="72" t="s">
        <v>58</v>
      </c>
      <c r="F82" s="72" t="s">
        <v>238</v>
      </c>
      <c r="G82" s="73">
        <v>2800</v>
      </c>
    </row>
    <row r="83" spans="2:7" x14ac:dyDescent="0.3">
      <c r="B83" s="43">
        <v>74</v>
      </c>
      <c r="C83" s="72" t="s">
        <v>73</v>
      </c>
      <c r="D83" s="72">
        <v>2019</v>
      </c>
      <c r="E83" s="72" t="s">
        <v>58</v>
      </c>
      <c r="F83" s="72" t="s">
        <v>239</v>
      </c>
      <c r="G83" s="73">
        <v>2800</v>
      </c>
    </row>
    <row r="84" spans="2:7" x14ac:dyDescent="0.3">
      <c r="B84" s="43">
        <v>75</v>
      </c>
      <c r="C84" s="72" t="s">
        <v>73</v>
      </c>
      <c r="D84" s="72">
        <v>2019</v>
      </c>
      <c r="E84" s="72" t="s">
        <v>58</v>
      </c>
      <c r="F84" s="72" t="s">
        <v>240</v>
      </c>
      <c r="G84" s="73">
        <v>2800</v>
      </c>
    </row>
    <row r="85" spans="2:7" x14ac:dyDescent="0.3">
      <c r="B85" s="43">
        <v>76</v>
      </c>
      <c r="C85" s="72" t="s">
        <v>73</v>
      </c>
      <c r="D85" s="72">
        <v>2019</v>
      </c>
      <c r="E85" s="72" t="s">
        <v>58</v>
      </c>
      <c r="F85" s="72" t="s">
        <v>240</v>
      </c>
      <c r="G85" s="73">
        <v>2800</v>
      </c>
    </row>
    <row r="86" spans="2:7" x14ac:dyDescent="0.3">
      <c r="B86" s="43">
        <v>77</v>
      </c>
      <c r="C86" s="72" t="s">
        <v>241</v>
      </c>
      <c r="D86" s="72">
        <v>2019</v>
      </c>
      <c r="E86" s="72" t="s">
        <v>58</v>
      </c>
      <c r="F86" s="72" t="s">
        <v>242</v>
      </c>
      <c r="G86" s="73">
        <v>3605</v>
      </c>
    </row>
    <row r="87" spans="2:7" x14ac:dyDescent="0.3">
      <c r="B87" s="43">
        <v>78</v>
      </c>
      <c r="C87" s="72" t="s">
        <v>131</v>
      </c>
      <c r="D87" s="72">
        <v>2019</v>
      </c>
      <c r="E87" s="72" t="s">
        <v>58</v>
      </c>
      <c r="F87" s="72" t="s">
        <v>243</v>
      </c>
      <c r="G87" s="73">
        <v>219.51</v>
      </c>
    </row>
    <row r="88" spans="2:7" x14ac:dyDescent="0.3">
      <c r="B88" s="43">
        <v>79</v>
      </c>
      <c r="C88" s="43" t="s">
        <v>244</v>
      </c>
      <c r="D88" s="72">
        <v>2019</v>
      </c>
      <c r="E88" s="72" t="s">
        <v>58</v>
      </c>
      <c r="F88" s="72" t="s">
        <v>245</v>
      </c>
      <c r="G88" s="73">
        <v>3159</v>
      </c>
    </row>
  </sheetData>
  <mergeCells count="1">
    <mergeCell ref="B1:G1"/>
  </mergeCells>
  <dataValidations count="3">
    <dataValidation type="list" allowBlank="1" showInputMessage="1" showErrorMessage="1" sqref="C5">
      <formula1>"księgowa brutto, odtworzeniowa"</formula1>
    </dataValidation>
    <dataValidation type="list" showInputMessage="1" showErrorMessage="1" sqref="E14:E41">
      <formula1>"S,P,O"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G10:G6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NIERUCHOMOŚCI</vt:lpstr>
      <vt:lpstr>RUCHOMOŚCI</vt:lpstr>
      <vt:lpstr>SPRZĘT ELEKTRONICZNY</vt:lpstr>
      <vt:lpstr>NIERUCHOMOŚCI!Obszar_wydruku</vt:lpstr>
      <vt:lpstr>RUCHOMOŚCI!Obszar_wydruku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Dell3</cp:lastModifiedBy>
  <cp:lastPrinted>2018-02-14T08:39:10Z</cp:lastPrinted>
  <dcterms:created xsi:type="dcterms:W3CDTF">1997-02-26T13:46:56Z</dcterms:created>
  <dcterms:modified xsi:type="dcterms:W3CDTF">2020-01-22T13:07:07Z</dcterms:modified>
  <cp:category>Ankieta</cp:category>
</cp:coreProperties>
</file>